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.sharepoint.com/sites/230379/Shared Documents/General/02-Prime Contract/05-Adjacent Ways Documents/"/>
    </mc:Choice>
  </mc:AlternateContent>
  <xr:revisionPtr revIDLastSave="104" documentId="8_{4398E8C8-A06C-4C05-8746-B03D7D230E80}" xr6:coauthVersionLast="47" xr6:coauthVersionMax="47" xr10:uidLastSave="{7EFD2F76-2762-45C4-BB76-47C7B1047AA5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7" i="1" l="1"/>
  <c r="D122" i="1" l="1"/>
  <c r="D2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<sst xmlns="http://schemas.openxmlformats.org/spreadsheetml/2006/main" count="403" uniqueCount="390">
  <si>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</si>
  <si>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</si>
  <si>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</si>
  <si>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</si>
  <si>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</si>
  <si>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</si>
  <si>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</si>
  <si>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</si>
  <si>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</si>
  <si>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</si>
  <si>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</si>
  <si>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</si>
  <si>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</si>
  <si>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</si>
  <si>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</si>
  <si>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</si>
  <si>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</si>
  <si>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</si>
  <si>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</si>
  <si>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</si>
  <si>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</si>
  <si>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</si>
  <si>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</si>
  <si>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</si>
  <si>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</si>
  <si>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</si>
  <si>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</si>
  <si>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</si>
  <si>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</si>
  <si>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</si>
  <si>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</si>
  <si>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</si>
  <si>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</si>
  <si>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</si>
  <si>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</si>
  <si>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</si>
  <si>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</si>
  <si>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</si>
  <si>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</si>
  <si>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</si>
  <si>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</si>
  <si>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</si>
  <si>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</si>
  <si>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</si>
  <si>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</si>
  <si>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</si>
  <si>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</si>
  <si>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</si>
  <si>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</si>
  <si>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</si>
  <si>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</si>
  <si>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</si>
  <si>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</si>
  <si>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</si>
  <si>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</si>
  <si>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</si>
  <si>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</si>
  <si>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</si>
  <si>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</si>
  <si>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</si>
  <si>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</si>
  <si>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</si>
  <si>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</si>
  <si>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</si>
  <si>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</si>
  <si>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</si>
  <si>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</si>
  <si>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</si>
  <si>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</si>
  <si>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</si>
  <si>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</si>
  <si>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</si>
  <si>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</si>
  <si>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</si>
  <si>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</si>
  <si>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</si>
  <si>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</si>
  <si>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</si>
  <si>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</si>
  <si>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</si>
  <si>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</si>
  <si>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</si>
  <si>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</si>
  <si>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</si>
  <si>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</si>
  <si>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</si>
  <si>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</si>
  <si>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</si>
  <si>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</si>
  <si>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</si>
  <si>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</si>
  <si>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</si>
  <si>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</si>
  <si>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</si>
  <si>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</si>
  <si>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</si>
  <si>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</si>
  <si>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</si>
  <si>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</si>
  <si>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</si>
  <si>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</si>
  <si>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</si>
  <si>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</si>
  <si>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</si>
  <si>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</si>
  <si>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</si>
  <si>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</si>
  <si>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</si>
  <si>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</si>
  <si>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</si>
  <si>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</si>
  <si>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</si>
  <si>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</si>
  <si>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</si>
  <si>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</si>
  <si>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</si>
  <si>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</si>
  <si>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</si>
  <si>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</si>
  <si>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</si>
  <si>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</si>
  <si>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</si>
  <si>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</si>
  <si>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</si>
  <si>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</si>
  <si>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</si>
  <si>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</si>
  <si>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</si>
  <si>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</si>
  <si>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</si>
  <si>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</si>
  <si>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</si>
  <si>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</si>
  <si>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</si>
  <si>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</si>
  <si>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</si>
  <si>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</si>
  <si>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</si>
  <si>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</si>
  <si>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</si>
  <si>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</si>
  <si>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</si>
  <si>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</si>
  <si>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</si>
  <si>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</si>
  <si>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</si>
  <si>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</si>
  <si>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</si>
  <si>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</si>
  <si>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</si>
  <si>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</si>
  <si>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</si>
  <si>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</si>
  <si>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</si>
  <si>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</si>
  <si>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</si>
  <si>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</si>
  <si>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</si>
  <si>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</si>
  <si>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</si>
  <si>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</si>
  <si>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</si>
  <si>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</si>
  <si>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</si>
  <si>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</si>
  <si>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</si>
  <si>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</si>
  <si>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</si>
  <si>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</si>
  <si>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</si>
  <si>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</si>
  <si>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</si>
  <si>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</si>
  <si>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</si>
  <si>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</si>
  <si>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</si>
  <si>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</si>
  <si>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</si>
  <si>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</si>
  <si>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</si>
  <si>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</si>
  <si>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</si>
  <si>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</si>
  <si>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</si>
  <si>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</si>
  <si>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</si>
  <si>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</si>
  <si>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</si>
  <si>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</si>
  <si>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</si>
  <si>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</si>
  <si>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</si>
  <si>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</si>
  <si>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</si>
  <si>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</si>
  <si>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</si>
  <si>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</si>
  <si>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</si>
  <si>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</si>
  <si>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</si>
  <si>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</si>
  <si>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</si>
  <si>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</si>
  <si>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</si>
  <si>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</si>
  <si>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</si>
  <si>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</si>
  <si>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</si>
  <si>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</si>
  <si>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</si>
  <si>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</si>
  <si>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</si>
  <si>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</si>
  <si>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</si>
  <si>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</si>
  <si>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</si>
  <si>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</si>
  <si>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</si>
  <si>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</si>
  <si>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</si>
  <si>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</si>
  <si>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</si>
  <si>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</si>
  <si>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</si>
  <si>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</si>
  <si>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</si>
  <si>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</si>
  <si>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</si>
  <si>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</si>
  <si>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</si>
  <si>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</si>
  <si>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</si>
  <si>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</si>
  <si>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</si>
  <si>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</si>
  <si>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</si>
  <si>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</si>
  <si>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</si>
  <si>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</si>
  <si>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</si>
  <si>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</si>
  <si>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</si>
  <si>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</si>
  <si>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</si>
  <si>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</si>
  <si>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</si>
  <si>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</si>
  <si>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</si>
  <si>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</si>
  <si>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</si>
  <si>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</si>
  <si>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</si>
  <si>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</si>
  <si>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</si>
  <si>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</si>
  <si>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</si>
  <si>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</si>
  <si>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</si>
  <si>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</si>
  <si>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</si>
  <si>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</si>
  <si>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</si>
  <si>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</si>
  <si>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</si>
  <si>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</si>
  <si>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</si>
  <si>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</si>
  <si>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</si>
  <si>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</si>
  <si>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</si>
  <si>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</si>
  <si>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</si>
  <si>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</si>
  <si>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</si>
  <si>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</si>
  <si>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</si>
  <si>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</si>
  <si>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</si>
  <si>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</si>
  <si>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</si>
  <si>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</si>
  <si>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</si>
  <si>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</si>
  <si>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</si>
  <si>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</si>
  <si>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</si>
  <si>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</si>
  <si>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</si>
  <si>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</si>
  <si>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</si>
  <si>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</si>
  <si>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</si>
  <si>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</si>
  <si>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</si>
  <si>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</si>
  <si>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</si>
  <si>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</si>
  <si>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</si>
  <si>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</si>
  <si>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</si>
  <si>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</si>
  <si>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</si>
  <si>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</si>
  <si>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</si>
  <si>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</si>
  <si>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</si>
  <si>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</si>
  <si>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</si>
  <si>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</si>
  <si>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</si>
  <si>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</si>
  <si>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</si>
  <si>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</si>
  <si>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</si>
  <si>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</si>
  <si>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</si>
  <si>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</si>
  <si>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</si>
  <si>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</si>
  <si>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</si>
  <si>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</si>
  <si>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</si>
  <si>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</si>
  <si>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</si>
  <si>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</si>
  <si>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</si>
  <si>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</si>
  <si>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</si>
  <si>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</si>
  <si>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</si>
  <si>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</si>
  <si>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</si>
  <si>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</si>
  <si>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</si>
  <si>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</si>
  <si>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</si>
  <si>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</si>
  <si>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</si>
  <si>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</si>
  <si>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</si>
  <si>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</si>
  <si>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</si>
  <si>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</si>
  <si>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</si>
  <si>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</si>
  <si>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</si>
  <si>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</si>
  <si>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</si>
  <si>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</si>
  <si>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</si>
  <si>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</si>
  <si>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</si>
  <si>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</si>
  <si>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</si>
  <si>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</si>
  <si>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</si>
  <si>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</si>
  <si>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</si>
  <si>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</si>
  <si>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</si>
  <si>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</si>
  <si>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</si>
  <si>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</si>
  <si>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</si>
  <si>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</si>
  <si>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</si>
  <si>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</si>
  <si>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</si>
  <si>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</si>
  <si>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</si>
  <si>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</si>
  <si>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</si>
  <si>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</si>
  <si>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</si>
  <si>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</si>
  <si>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</si>
  <si>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</si>
  <si>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</si>
  <si>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</si>
  <si>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</si>
  <si>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</si>
  <si>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</si>
  <si>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</si>
  <si>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</si>
  <si>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</si>
  <si>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</si>
  <si>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County</t>
  </si>
  <si>
    <t>SPS+</t>
  </si>
  <si>
    <t>Chasse Building Team</t>
  </si>
  <si>
    <t>Chandler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</si>
</sst>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4" zoomScaleNormal="124" zoomScaleSheetLayoutView="100" workbookViewId="0">
      <selection activeCell="D222" sqref="D222:F2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389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37082</v>
      </c>
      <c r="E16" s="180"/>
      <c r="F16" s="132">
        <v>2280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40000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10000</v>
      </c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87082</v>
      </c>
      <c r="E20" s="93">
        <f>SUM(E16:E19)</f>
        <v>0</v>
      </c>
      <c r="F20" s="93">
        <f>SUM(F16:F19)</f>
        <v>2280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11190</v>
      </c>
      <c r="E22" s="135">
        <v>5900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11190</v>
      </c>
      <c r="E25" s="35">
        <f>SUM(E22:E24)</f>
        <v>5900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>
        <f>208074-175851</f>
        <v>32223</v>
      </c>
      <c r="E27" s="182"/>
      <c r="F27" s="136">
        <v>6756</v>
      </c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175851</v>
      </c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208074</v>
      </c>
      <c r="E33" s="34">
        <f>SUM(E27:E32)</f>
        <v>0</v>
      </c>
      <c r="F33" s="232">
        <f>SUM(F27:F32)</f>
        <v>6756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309811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309811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166170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166170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25250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36984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62234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5450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>
        <v>105000</v>
      </c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>
        <v>14839</v>
      </c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14050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139339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70195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>
        <v>12431</v>
      </c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20000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>
        <v>3804</v>
      </c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106430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123946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11960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>
        <v>45157</v>
      </c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>
        <v>42195</v>
      </c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49024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272282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10600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34256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44856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>
        <f>12500+107785</f>
        <v>120285</v>
      </c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120285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>
        <v>2595</v>
      </c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>
        <v>41870</v>
      </c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44465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34250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34250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>
        <v>162500</v>
      </c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>
        <v>50000</v>
      </c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50000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262500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>
        <v>220000</v>
      </c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>
        <v>62350</v>
      </c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282350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188450</v>
      </c>
      <c r="E170" s="182"/>
      <c r="F170" s="136">
        <v>0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188452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376902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>
        <v>67268</v>
      </c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>
        <v>67268</v>
      </c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53143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187679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87515</v>
      </c>
      <c r="E187" s="135">
        <v>652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945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88460</v>
      </c>
      <c r="E190" s="93">
        <f>SUM(E187:E189)</f>
        <v>652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8436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13700</v>
      </c>
      <c r="E202" s="185"/>
      <c r="F202" s="142">
        <v>18550</v>
      </c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22136</v>
      </c>
      <c r="E203" s="93">
        <f>SUM(E192:E202)</f>
        <v>0</v>
      </c>
      <c r="F203" s="236">
        <f>SUM(F192:F202)</f>
        <v>18550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123446</v>
      </c>
      <c r="E205" s="182"/>
      <c r="F205" s="136">
        <v>42875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123446</v>
      </c>
      <c r="E211" s="93">
        <f>SUM(E205:E210)</f>
        <v>0</v>
      </c>
      <c r="F211" s="236">
        <f>SUM(F205:F210)</f>
        <v>42875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2949941</v>
      </c>
      <c r="E212" s="41">
        <f>SUM(E20,E25,E33,E41,E48,E55,E71,E83,E98,E113,E127,E135,E141,E146,E149,E157,E165,E168,E174,E180,E185,E190,E203,E211)</f>
        <v>6552</v>
      </c>
      <c r="F212" s="237">
        <f>SUM(F20,F25,F33,F41,F48,F55,F71,F83,F98,F113,F127,F135,F141,F146,F149,F157,F165,F168,F174,F180,F185,F190,F203,F211)</f>
        <v>70461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203861</v>
      </c>
      <c r="E214" s="163">
        <v>5338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445467</v>
      </c>
      <c r="E216" s="163">
        <v>11663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f>14400+122318</f>
        <v>136718</v>
      </c>
      <c r="E217" s="163">
        <v>3803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89700</v>
      </c>
      <c r="E218" s="165">
        <v>2349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44850</v>
      </c>
      <c r="E219" s="165">
        <v>1174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206717</v>
      </c>
      <c r="E220" s="167">
        <v>5412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1127313</v>
      </c>
      <c r="E221" s="27">
        <f>SUM(E213:E220)</f>
        <v>29739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4077254</v>
      </c>
      <c r="E222" s="240">
        <f>E212+E221</f>
        <v>36291</v>
      </c>
      <c r="F222" s="240">
        <f>F212+F221</f>
        <v>70461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4184006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106752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orientation="portrait" r:id="rId1"/>
  <headerFooter alignWithMargins="0">
    <oddHeader>&amp;C&amp;"Arial,Bold"&amp;14Schedule of Values&amp;Rrevised 2/16/2021</oddHeader>
    <oddFooter>&amp;RPage &amp;P of &amp;N</oddFooter>
  </headerFooter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A48189E4C4C4C8C6364E3BFC5CED7" ma:contentTypeVersion="14" ma:contentTypeDescription="Create a new document." ma:contentTypeScope="" ma:versionID="e5b0b4e258b839effbbb88c3e23429f5">
  <xsd:schema xmlns:xsd="http://www.w3.org/2001/XMLSchema" xmlns:xs="http://www.w3.org/2001/XMLSchema" xmlns:p="http://schemas.microsoft.com/office/2006/metadata/properties" xmlns:ns2="cd3c0709-e83d-4c88-a051-26e05b212d72" xmlns:ns3="e1874956-eef4-4462-b3b9-5f5fc41e312c" targetNamespace="http://schemas.microsoft.com/office/2006/metadata/properties" ma:root="true" ma:fieldsID="a96d97a32d4628c307119bb08cbd2d68" ns2:_="" ns3:_="">
    <xsd:import namespace="cd3c0709-e83d-4c88-a051-26e05b212d72"/>
    <xsd:import namespace="e1874956-eef4-4462-b3b9-5f5fc41e3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c0709-e83d-4c88-a051-26e05b212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74956-eef4-4462-b3b9-5f5fc41e31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89a116-800f-4ba4-b7d0-6ce0ccc27c1c}" ma:internalName="TaxCatchAll" ma:showField="CatchAllData" ma:web="e1874956-eef4-4462-b3b9-5f5fc41e3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3c0709-e83d-4c88-a051-26e05b212d72">
      <Terms xmlns="http://schemas.microsoft.com/office/infopath/2007/PartnerControls"/>
    </lcf76f155ced4ddcb4097134ff3c332f>
    <TaxCatchAll xmlns="e1874956-eef4-4462-b3b9-5f5fc41e312c" xsi:nil="true"/>
  </documentManagement>
</p:properties>
</file>

<file path=customXml/itemProps1.xml><?xml version="1.0" encoding="utf-8"?>
<ds:datastoreItem xmlns:ds="http://schemas.openxmlformats.org/officeDocument/2006/customXml" ds:itemID="{31F79FA4-E347-4613-ACE9-7F0F1AFB7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7EDD2-9979-4471-8AF2-74C70D85A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c0709-e83d-4c88-a051-26e05b212d72"/>
    <ds:schemaRef ds:uri="e1874956-eef4-4462-b3b9-5f5fc41e3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6FCA3-9519-4157-885F-DE3393938FC8}">
  <ds:schemaRefs>
    <ds:schemaRef ds:uri="http://schemas.microsoft.com/office/2006/metadata/properties"/>
    <ds:schemaRef ds:uri="http://schemas.microsoft.com/office/infopath/2007/PartnerControls"/>
    <ds:schemaRef ds:uri="f0208c97-bc65-47ca-890b-5f73ce91b91e"/>
    <ds:schemaRef ds:uri="84d60825-1a80-417f-90b2-b0ab28c309b4"/>
    <ds:schemaRef ds:uri="cd3c0709-e83d-4c88-a051-26e05b212d72"/>
    <ds:schemaRef ds:uri="e1874956-eef4-4462-b3b9-5f5fc41e31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James Salazar</cp:lastModifiedBy>
  <cp:lastPrinted>2021-02-17T03:49:12Z</cp:lastPrinted>
  <dcterms:created xsi:type="dcterms:W3CDTF">2006-08-31T18:48:44Z</dcterms:created>
  <dcterms:modified xsi:type="dcterms:W3CDTF">2024-04-22T19:50:50Z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0x010100DDFA48189E4C4C4C8C6364E3BFC5CED7</vt:lpwstr>
  </property>
  <property fmtid="{D5CDD505-2E9C-101B-9397-08002B2CF9AE}" pid="4" name="MediaServiceImageTags">
    <vt:lpwstr/>
  </property>
</Properties>
</file>